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05" windowWidth="12120" windowHeight="3870" tabRatio="246" activeTab="1"/>
  </bookViews>
  <sheets>
    <sheet name="Form B" sheetId="10" r:id="rId1"/>
    <sheet name="Form C" sheetId="19" r:id="rId2"/>
    <sheet name="Sheet1" sheetId="20" r:id="rId3"/>
  </sheets>
  <definedNames>
    <definedName name="_xlnm.Print_Titles" localSheetId="0">'Form B'!$1:$15</definedName>
    <definedName name="_xlnm.Print_Titles" localSheetId="1">'Form C'!$1:$12</definedName>
  </definedNames>
  <calcPr calcId="145621"/>
</workbook>
</file>

<file path=xl/calcChain.xml><?xml version="1.0" encoding="utf-8"?>
<calcChain xmlns="http://schemas.openxmlformats.org/spreadsheetml/2006/main">
  <c r="G20" i="10" l="1"/>
  <c r="G39" i="10"/>
  <c r="G38" i="10"/>
  <c r="I38" i="10" s="1"/>
  <c r="G37" i="10"/>
  <c r="I37" i="10" s="1"/>
  <c r="G36" i="10"/>
  <c r="I36" i="10" s="1"/>
  <c r="G35" i="10"/>
  <c r="I35" i="10" s="1"/>
  <c r="G34" i="10"/>
  <c r="I34" i="10" s="1"/>
  <c r="G33" i="10"/>
  <c r="I33" i="10" s="1"/>
  <c r="G32" i="10"/>
  <c r="G31" i="10"/>
  <c r="G30" i="10"/>
  <c r="I30" i="10" s="1"/>
  <c r="G29" i="10"/>
  <c r="I29" i="10" s="1"/>
  <c r="G28" i="10"/>
  <c r="G27" i="10"/>
  <c r="I27" i="10" s="1"/>
  <c r="G26" i="10"/>
  <c r="I26" i="10" s="1"/>
  <c r="G25" i="10"/>
  <c r="I25" i="10" s="1"/>
  <c r="G24" i="10"/>
  <c r="I24" i="10" s="1"/>
  <c r="G23" i="10"/>
  <c r="G22" i="10"/>
  <c r="I39" i="10"/>
  <c r="I32" i="10"/>
  <c r="I31" i="10"/>
  <c r="I28" i="10"/>
  <c r="G16" i="10"/>
  <c r="G18" i="10"/>
  <c r="G17" i="10"/>
  <c r="G19" i="10"/>
  <c r="G21" i="10"/>
  <c r="I33" i="19"/>
  <c r="J34" i="19" s="1"/>
  <c r="H43" i="10"/>
  <c r="H42" i="10"/>
  <c r="H41" i="10"/>
  <c r="H40" i="10"/>
  <c r="H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35" i="19" l="1"/>
  <c r="G41" i="10" s="1"/>
  <c r="J36" i="19"/>
  <c r="G42" i="10" s="1"/>
  <c r="J35" i="10"/>
  <c r="M35" i="10" s="1"/>
  <c r="K35" i="10"/>
  <c r="N35" i="10" s="1"/>
  <c r="J25" i="10"/>
  <c r="M25" i="10" s="1"/>
  <c r="K25" i="10"/>
  <c r="N25" i="10" s="1"/>
  <c r="H31" i="10"/>
  <c r="K31" i="10"/>
  <c r="N31" i="10" s="1"/>
  <c r="J31" i="10"/>
  <c r="M31" i="10" s="1"/>
  <c r="I19" i="10"/>
  <c r="J32" i="10"/>
  <c r="M32" i="10" s="1"/>
  <c r="K32" i="10"/>
  <c r="N32" i="10" s="1"/>
  <c r="J27" i="10"/>
  <c r="M27" i="10" s="1"/>
  <c r="K27" i="10"/>
  <c r="N27" i="10" s="1"/>
  <c r="K36" i="10"/>
  <c r="N36" i="10" s="1"/>
  <c r="J36" i="10"/>
  <c r="M36" i="10" s="1"/>
  <c r="J33" i="10"/>
  <c r="M33" i="10" s="1"/>
  <c r="K33" i="10"/>
  <c r="N33" i="10" s="1"/>
  <c r="J34" i="10"/>
  <c r="M34" i="10" s="1"/>
  <c r="K34" i="10"/>
  <c r="N34" i="10" s="1"/>
  <c r="K39" i="10"/>
  <c r="N39" i="10" s="1"/>
  <c r="J39" i="10"/>
  <c r="M39" i="10" s="1"/>
  <c r="I22" i="10"/>
  <c r="H22" i="10" s="1"/>
  <c r="K30" i="10"/>
  <c r="N30" i="10" s="1"/>
  <c r="J30" i="10"/>
  <c r="M30" i="10" s="1"/>
  <c r="K38" i="10"/>
  <c r="N38" i="10" s="1"/>
  <c r="J38" i="10"/>
  <c r="M38" i="10" s="1"/>
  <c r="J37" i="10"/>
  <c r="M37" i="10" s="1"/>
  <c r="K37" i="10"/>
  <c r="N37" i="10" s="1"/>
  <c r="J28" i="10"/>
  <c r="M28" i="10" s="1"/>
  <c r="K28" i="10"/>
  <c r="N28" i="10" s="1"/>
  <c r="J26" i="10"/>
  <c r="M26" i="10" s="1"/>
  <c r="K26" i="10"/>
  <c r="N26" i="10" s="1"/>
  <c r="J29" i="10"/>
  <c r="M29" i="10" s="1"/>
  <c r="K29" i="10"/>
  <c r="N29" i="10" s="1"/>
  <c r="J24" i="10"/>
  <c r="M24" i="10" s="1"/>
  <c r="K24" i="10"/>
  <c r="N24" i="10" s="1"/>
  <c r="I23" i="10"/>
  <c r="K23" i="10" s="1"/>
  <c r="N23" i="10" s="1"/>
  <c r="H28" i="10"/>
  <c r="H30" i="10"/>
  <c r="H38" i="10"/>
  <c r="H36" i="10"/>
  <c r="I20" i="10"/>
  <c r="H32" i="10"/>
  <c r="H39" i="10"/>
  <c r="H24" i="10"/>
  <c r="H33" i="10"/>
  <c r="H34" i="10"/>
  <c r="H27" i="10"/>
  <c r="H37" i="10"/>
  <c r="H26" i="10"/>
  <c r="H19" i="10"/>
  <c r="H29" i="10"/>
  <c r="I21" i="10"/>
  <c r="I17" i="10"/>
  <c r="H35" i="10"/>
  <c r="H25" i="10"/>
  <c r="I18" i="10"/>
  <c r="I16" i="10"/>
  <c r="H23" i="10" l="1"/>
  <c r="J23" i="10"/>
  <c r="M23" i="10" s="1"/>
  <c r="J16" i="10"/>
  <c r="M16" i="10" s="1"/>
  <c r="K16" i="10"/>
  <c r="N16" i="10" s="1"/>
  <c r="K22" i="10"/>
  <c r="N22" i="10" s="1"/>
  <c r="J22" i="10"/>
  <c r="M22" i="10" s="1"/>
  <c r="J18" i="10"/>
  <c r="M18" i="10" s="1"/>
  <c r="K18" i="10"/>
  <c r="N18" i="10" s="1"/>
  <c r="J20" i="10"/>
  <c r="M20" i="10" s="1"/>
  <c r="K20" i="10"/>
  <c r="N20" i="10" s="1"/>
  <c r="K19" i="10"/>
  <c r="N19" i="10" s="1"/>
  <c r="J19" i="10"/>
  <c r="M19" i="10" s="1"/>
  <c r="H17" i="10"/>
  <c r="J17" i="10"/>
  <c r="M17" i="10" s="1"/>
  <c r="K17" i="10"/>
  <c r="N17" i="10" s="1"/>
  <c r="K21" i="10"/>
  <c r="N21" i="10" s="1"/>
  <c r="J21" i="10"/>
  <c r="M21" i="10" s="1"/>
  <c r="H20" i="10"/>
  <c r="H21" i="10"/>
  <c r="H18" i="10"/>
  <c r="H16" i="10"/>
  <c r="H44" i="10" l="1"/>
</calcChain>
</file>

<file path=xl/comments1.xml><?xml version="1.0" encoding="utf-8"?>
<comments xmlns="http://schemas.openxmlformats.org/spreadsheetml/2006/main">
  <authors>
    <author>Pam Bennett</author>
  </authors>
  <commentList>
    <comment ref="E5" authorId="0">
      <text>
        <r>
          <rPr>
            <sz val="8"/>
            <color indexed="16"/>
            <rFont val="Tahoma"/>
            <family val="2"/>
          </rPr>
          <t>Report A, B, C, or D to parallel the grade span reported on Form A. 
Check the size range that parallels the data reported on Form A.</t>
        </r>
      </text>
    </comment>
    <comment ref="A12" authorId="0">
      <text>
        <r>
          <rPr>
            <sz val="8"/>
            <color indexed="16"/>
            <rFont val="Tahoma"/>
            <family val="2"/>
          </rPr>
          <t>Enter the names of Title I participating schools.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2" authorId="0">
      <text>
        <r>
          <rPr>
            <sz val="8"/>
            <color indexed="16"/>
            <rFont val="Tahoma"/>
            <family val="2"/>
          </rPr>
          <t>Record the full-time equivalent (FTE) number of pupils enrolled in each school on the date being used for reporting. Half-day pre-kindergarten and kindergarten should be counted only as .5 FTE.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8"/>
            <color indexed="16"/>
            <rFont val="Tahoma"/>
            <family val="2"/>
          </rPr>
          <t>Do not include any portion of salaries paid from Federal funds.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2" authorId="0">
      <text>
        <r>
          <rPr>
            <sz val="8"/>
            <color indexed="16"/>
            <rFont val="Tahoma"/>
            <family val="2"/>
          </rPr>
          <t>Do not type in this column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2" authorId="0">
      <text>
        <r>
          <rPr>
            <sz val="8"/>
            <color indexed="16"/>
            <rFont val="Tahoma"/>
            <family val="2"/>
          </rPr>
          <t>Do not type in this column.</t>
        </r>
      </text>
    </comment>
    <comment ref="J12" authorId="0">
      <text>
        <r>
          <rPr>
            <sz val="8"/>
            <color indexed="16"/>
            <rFont val="Tahoma"/>
            <family val="2"/>
          </rPr>
          <t>Do not type in this column.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8"/>
            <color indexed="16"/>
            <rFont val="Tahoma"/>
            <family val="2"/>
          </rPr>
          <t>See directions for this column.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8"/>
            <color indexed="16"/>
            <rFont val="Tahoma"/>
            <family val="2"/>
          </rPr>
          <t>Do not type in this column.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8"/>
            <color indexed="16"/>
            <rFont val="Tahoma"/>
            <family val="2"/>
          </rPr>
          <t>Do not type in this column.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5" authorId="0">
      <text>
        <r>
          <rPr>
            <sz val="8"/>
            <color indexed="16"/>
            <rFont val="Tahoma"/>
            <family val="2"/>
          </rPr>
          <t xml:space="preserve">Enter the appropriate school code in this column.
</t>
        </r>
      </text>
    </comment>
  </commentList>
</comments>
</file>

<file path=xl/comments2.xml><?xml version="1.0" encoding="utf-8"?>
<comments xmlns="http://schemas.openxmlformats.org/spreadsheetml/2006/main">
  <authors>
    <author>Pam Bennett</author>
  </authors>
  <commentList>
    <comment ref="E5" authorId="0">
      <text>
        <r>
          <rPr>
            <sz val="8"/>
            <color indexed="16"/>
            <rFont val="Tahoma"/>
            <family val="2"/>
          </rPr>
          <t>Report A, B, C, or D to parallel the grade span reported on Form A. 
Check the size range that parallels the data reported on Form A.</t>
        </r>
      </text>
    </comment>
    <comment ref="A11" authorId="0">
      <text>
        <r>
          <rPr>
            <sz val="8"/>
            <color indexed="16"/>
            <rFont val="Tahoma"/>
            <family val="2"/>
          </rPr>
          <t xml:space="preserve">Enter the appropriate school code in this column.
</t>
        </r>
      </text>
    </comment>
    <comment ref="B11" authorId="0">
      <text>
        <r>
          <rPr>
            <sz val="8"/>
            <color indexed="16"/>
            <rFont val="Tahoma"/>
            <family val="2"/>
          </rPr>
          <t xml:space="preserve">Enter the names of Title I comparison  schools. </t>
        </r>
      </text>
    </comment>
    <comment ref="H11" authorId="0">
      <text>
        <r>
          <rPr>
            <sz val="8"/>
            <color indexed="16"/>
            <rFont val="Tahoma"/>
            <family val="2"/>
          </rPr>
          <t>Record the full-time equivalent (FTE) number of pupils enrolled in each school on the date being used for reporting. Half-day pre-kindergarten and kindergarten should be counted only as .5 FTE.</t>
        </r>
      </text>
    </comment>
    <comment ref="I11" authorId="0">
      <text>
        <r>
          <rPr>
            <b/>
            <sz val="8"/>
            <color indexed="16"/>
            <rFont val="Tahoma"/>
            <family val="2"/>
          </rPr>
          <t>Do not include any portion of salaries paid from Federal funds.</t>
        </r>
      </text>
    </comment>
    <comment ref="J11" authorId="0">
      <text>
        <r>
          <rPr>
            <sz val="8"/>
            <color indexed="16"/>
            <rFont val="Tahoma"/>
            <family val="2"/>
          </rPr>
          <t>Do not type in this column.</t>
        </r>
      </text>
    </comment>
  </commentList>
</comments>
</file>

<file path=xl/sharedStrings.xml><?xml version="1.0" encoding="utf-8"?>
<sst xmlns="http://schemas.openxmlformats.org/spreadsheetml/2006/main" count="49" uniqueCount="37">
  <si>
    <t>(2)</t>
  </si>
  <si>
    <t>(1)</t>
  </si>
  <si>
    <t>Pupils Enrolled</t>
  </si>
  <si>
    <t>(3)</t>
  </si>
  <si>
    <t>FTE Staff</t>
  </si>
  <si>
    <t>(4)</t>
  </si>
  <si>
    <t>Column 3</t>
  </si>
  <si>
    <t>Column 4</t>
  </si>
  <si>
    <t>/</t>
  </si>
  <si>
    <t>(5)</t>
  </si>
  <si>
    <t xml:space="preserve">This sheet is only for grade span </t>
  </si>
  <si>
    <t>All</t>
  </si>
  <si>
    <t xml:space="preserve">   Smaller</t>
  </si>
  <si>
    <t xml:space="preserve">   Larger</t>
  </si>
  <si>
    <t>School Code</t>
  </si>
  <si>
    <t>Actual Grade Span</t>
  </si>
  <si>
    <t>Pupil Enrolled</t>
  </si>
  <si>
    <t>Total</t>
  </si>
  <si>
    <t>(6)</t>
  </si>
  <si>
    <t>Smaller</t>
  </si>
  <si>
    <t>Larger</t>
  </si>
  <si>
    <r>
      <t>X</t>
    </r>
    <r>
      <rPr>
        <sz val="10"/>
        <rFont val="Arial"/>
        <family val="2"/>
      </rPr>
      <t xml:space="preserve"> Designates Not Comparable</t>
    </r>
  </si>
  <si>
    <t>REMAINING    FTE        REQUIRED</t>
  </si>
  <si>
    <r>
      <t>Column 3</t>
    </r>
    <r>
      <rPr>
        <b/>
        <sz val="12"/>
        <rFont val="Arial"/>
        <family val="2"/>
      </rPr>
      <t xml:space="preserve"> / </t>
    </r>
    <r>
      <rPr>
        <sz val="10"/>
        <rFont val="Arial"/>
        <family val="2"/>
      </rPr>
      <t>Column 4</t>
    </r>
  </si>
  <si>
    <r>
      <t xml:space="preserve">column 3 total </t>
    </r>
    <r>
      <rPr>
        <b/>
        <sz val="12"/>
        <rFont val="Arial"/>
        <family val="2"/>
      </rPr>
      <t>/</t>
    </r>
    <r>
      <rPr>
        <sz val="10"/>
        <rFont val="Arial"/>
        <family val="2"/>
      </rPr>
      <t xml:space="preserve"> column 4 total = </t>
    </r>
    <r>
      <rPr>
        <b/>
        <sz val="10"/>
        <rFont val="Arial"/>
        <family val="2"/>
      </rPr>
      <t>5A</t>
    </r>
    <r>
      <rPr>
        <sz val="10"/>
        <rFont val="Arial"/>
        <family val="2"/>
      </rPr>
      <t xml:space="preserve"> average </t>
    </r>
  </si>
  <si>
    <t>(A, B, C, or D), with enrollment size range:</t>
  </si>
  <si>
    <t>Names of Title I Schools</t>
  </si>
  <si>
    <t xml:space="preserve">LEA ACTION </t>
  </si>
  <si>
    <t>Name of Local Education Agency:</t>
  </si>
  <si>
    <t>Names of Title I/Comparison Schools</t>
  </si>
  <si>
    <r>
      <t xml:space="preserve">110% of 5A = </t>
    </r>
    <r>
      <rPr>
        <b/>
        <sz val="10"/>
        <rFont val="Arial"/>
        <family val="2"/>
      </rPr>
      <t>5C</t>
    </r>
  </si>
  <si>
    <r>
      <t xml:space="preserve">90% of 5A = </t>
    </r>
    <r>
      <rPr>
        <b/>
        <sz val="10"/>
        <rFont val="Arial"/>
        <family val="2"/>
      </rPr>
      <t>5B</t>
    </r>
  </si>
  <si>
    <t>REQUIRED FTE Increase</t>
  </si>
  <si>
    <t>REMAINING    FTE        REMOVED</t>
  </si>
  <si>
    <t>REQUIRED FTE Decrease</t>
  </si>
  <si>
    <r>
      <t xml:space="preserve">90%  </t>
    </r>
    <r>
      <rPr>
        <b/>
        <sz val="10"/>
        <rFont val="Arial"/>
        <family val="2"/>
      </rPr>
      <t>5B</t>
    </r>
  </si>
  <si>
    <r>
      <t xml:space="preserve">100%  </t>
    </r>
    <r>
      <rPr>
        <b/>
        <sz val="10"/>
        <rFont val="Arial"/>
        <family val="2"/>
      </rPr>
      <t>5C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</si>
</sst>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8"/>
      <color indexed="16"/>
      <name val="Tahoma"/>
      <family val="2"/>
    </font>
    <font>
      <b/>
      <sz val="8"/>
      <color indexed="16"/>
      <name val="Tahoma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CCFF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164" fontId="0" fillId="0" borderId="0" xfId="0" applyNumberFormat="1" applyBorder="1"/>
    <xf numFmtId="0" fontId="0" fillId="0" borderId="1" xfId="0" applyBorder="1"/>
    <xf numFmtId="0" fontId="0" fillId="0" borderId="0" xfId="0" applyAlignment="1">
      <alignment horizontal="right"/>
    </xf>
    <xf numFmtId="0" fontId="2" fillId="0" borderId="0" xfId="0" applyFont="1" applyBorder="1" applyAlignment="1">
      <alignment horizontal="left" indent="1"/>
    </xf>
    <xf numFmtId="0" fontId="2" fillId="0" borderId="2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6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/>
    <xf numFmtId="0" fontId="0" fillId="0" borderId="7" xfId="0" applyBorder="1" applyAlignment="1">
      <alignment horizontal="center" wrapText="1"/>
    </xf>
    <xf numFmtId="0" fontId="1" fillId="0" borderId="0" xfId="0" applyFont="1" applyBorder="1"/>
    <xf numFmtId="0" fontId="0" fillId="0" borderId="0" xfId="0" applyBorder="1" applyAlignment="1">
      <alignment horizontal="left" indent="1"/>
    </xf>
    <xf numFmtId="0" fontId="0" fillId="0" borderId="0" xfId="0" applyBorder="1" applyAlignment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9" xfId="0" applyFill="1" applyBorder="1"/>
    <xf numFmtId="0" fontId="0" fillId="0" borderId="5" xfId="0" applyBorder="1"/>
    <xf numFmtId="0" fontId="4" fillId="0" borderId="3" xfId="0" applyFont="1" applyBorder="1" applyAlignment="1">
      <alignment horizontal="left" vertical="center" indent="4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left" indent="4"/>
    </xf>
    <xf numFmtId="0" fontId="0" fillId="0" borderId="5" xfId="0" applyBorder="1" applyAlignment="1"/>
    <xf numFmtId="0" fontId="1" fillId="0" borderId="5" xfId="0" applyFont="1" applyBorder="1"/>
    <xf numFmtId="0" fontId="0" fillId="0" borderId="2" xfId="0" applyBorder="1"/>
    <xf numFmtId="0" fontId="0" fillId="0" borderId="10" xfId="0" applyBorder="1"/>
    <xf numFmtId="164" fontId="0" fillId="0" borderId="4" xfId="0" applyNumberFormat="1" applyBorder="1"/>
    <xf numFmtId="2" fontId="0" fillId="0" borderId="4" xfId="0" applyNumberFormat="1" applyBorder="1"/>
    <xf numFmtId="164" fontId="0" fillId="2" borderId="7" xfId="0" applyNumberFormat="1" applyFill="1" applyBorder="1"/>
    <xf numFmtId="0" fontId="0" fillId="0" borderId="7" xfId="0" applyBorder="1" applyAlignment="1">
      <alignment horizontal="center"/>
    </xf>
    <xf numFmtId="164" fontId="0" fillId="3" borderId="12" xfId="0" applyNumberFormat="1" applyFill="1" applyBorder="1"/>
    <xf numFmtId="0" fontId="2" fillId="0" borderId="7" xfId="0" applyFont="1" applyFill="1" applyBorder="1"/>
    <xf numFmtId="0" fontId="2" fillId="0" borderId="13" xfId="0" applyFont="1" applyFill="1" applyBorder="1"/>
    <xf numFmtId="0" fontId="2" fillId="3" borderId="14" xfId="0" applyFont="1" applyFill="1" applyBorder="1"/>
    <xf numFmtId="0" fontId="0" fillId="0" borderId="12" xfId="0" applyFill="1" applyBorder="1"/>
    <xf numFmtId="0" fontId="0" fillId="0" borderId="7" xfId="0" applyFill="1" applyBorder="1"/>
    <xf numFmtId="164" fontId="0" fillId="0" borderId="12" xfId="0" applyNumberFormat="1" applyFill="1" applyBorder="1"/>
    <xf numFmtId="164" fontId="0" fillId="3" borderId="7" xfId="0" applyNumberForma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15" xfId="0" applyFont="1" applyFill="1" applyBorder="1" applyAlignment="1"/>
    <xf numFmtId="0" fontId="2" fillId="0" borderId="12" xfId="0" applyFont="1" applyFill="1" applyBorder="1" applyAlignment="1"/>
    <xf numFmtId="0" fontId="0" fillId="0" borderId="15" xfId="0" applyFill="1" applyBorder="1" applyAlignment="1"/>
    <xf numFmtId="0" fontId="0" fillId="0" borderId="12" xfId="0" applyFill="1" applyBorder="1" applyAlignment="1"/>
    <xf numFmtId="0" fontId="2" fillId="0" borderId="16" xfId="0" applyFont="1" applyFill="1" applyBorder="1" applyAlignment="1"/>
    <xf numFmtId="49" fontId="0" fillId="0" borderId="12" xfId="0" applyNumberForma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4" fontId="2" fillId="4" borderId="7" xfId="0" applyNumberFormat="1" applyFont="1" applyFill="1" applyBorder="1" applyAlignment="1"/>
    <xf numFmtId="0" fontId="2" fillId="3" borderId="20" xfId="0" applyFont="1" applyFill="1" applyBorder="1" applyAlignment="1"/>
    <xf numFmtId="2" fontId="2" fillId="5" borderId="14" xfId="0" applyNumberFormat="1" applyFont="1" applyFill="1" applyBorder="1" applyAlignment="1"/>
    <xf numFmtId="164" fontId="2" fillId="3" borderId="7" xfId="0" applyNumberFormat="1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8" xfId="0" applyFont="1" applyFill="1" applyBorder="1" applyAlignment="1"/>
    <xf numFmtId="0" fontId="0" fillId="0" borderId="12" xfId="0" quotePrefix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0" borderId="7" xfId="0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9" xfId="0" applyBorder="1" applyAlignment="1"/>
    <xf numFmtId="0" fontId="0" fillId="0" borderId="15" xfId="0" quotePrefix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indent="1"/>
    </xf>
    <xf numFmtId="0" fontId="2" fillId="0" borderId="14" xfId="0" applyFont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164" fontId="0" fillId="3" borderId="22" xfId="0" applyNumberFormat="1" applyFill="1" applyBorder="1"/>
    <xf numFmtId="0" fontId="0" fillId="0" borderId="0" xfId="0" applyBorder="1" applyAlignment="1">
      <alignment horizontal="left" indent="3"/>
    </xf>
    <xf numFmtId="49" fontId="2" fillId="0" borderId="7" xfId="0" applyNumberFormat="1" applyFont="1" applyFill="1" applyBorder="1" applyAlignment="1">
      <alignment horizontal="right"/>
    </xf>
    <xf numFmtId="49" fontId="2" fillId="0" borderId="13" xfId="0" applyNumberFormat="1" applyFont="1" applyFill="1" applyBorder="1" applyAlignment="1">
      <alignment horizontal="right"/>
    </xf>
    <xf numFmtId="49" fontId="0" fillId="0" borderId="7" xfId="0" applyNumberFormat="1" applyFill="1" applyBorder="1" applyAlignment="1">
      <alignment horizontal="right"/>
    </xf>
    <xf numFmtId="49" fontId="0" fillId="0" borderId="7" xfId="0" quotePrefix="1" applyNumberFormat="1" applyFill="1" applyBorder="1" applyAlignment="1">
      <alignment horizontal="right"/>
    </xf>
    <xf numFmtId="0" fontId="2" fillId="0" borderId="0" xfId="0" applyFont="1" applyBorder="1" applyAlignment="1">
      <alignment horizontal="left" indent="3"/>
    </xf>
    <xf numFmtId="164" fontId="0" fillId="6" borderId="7" xfId="0" applyNumberFormat="1" applyFill="1" applyBorder="1"/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164" fontId="0" fillId="0" borderId="5" xfId="0" applyNumberForma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0" fillId="6" borderId="32" xfId="0" applyNumberFormat="1" applyFill="1" applyBorder="1" applyAlignment="1">
      <alignment horizontal="center"/>
    </xf>
    <xf numFmtId="164" fontId="0" fillId="4" borderId="32" xfId="0" applyNumberFormat="1" applyFill="1" applyBorder="1" applyAlignment="1">
      <alignment horizontal="center"/>
    </xf>
    <xf numFmtId="164" fontId="0" fillId="6" borderId="12" xfId="0" applyNumberFormat="1" applyFill="1" applyBorder="1"/>
    <xf numFmtId="0" fontId="2" fillId="0" borderId="1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" xfId="0" applyBorder="1" applyAlignment="1"/>
    <xf numFmtId="0" fontId="0" fillId="3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/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/>
    <xf numFmtId="49" fontId="2" fillId="0" borderId="9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0" borderId="24" xfId="0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/>
    <xf numFmtId="0" fontId="2" fillId="0" borderId="4" xfId="0" applyFont="1" applyBorder="1" applyAlignment="1">
      <alignment horizontal="right"/>
    </xf>
    <xf numFmtId="0" fontId="2" fillId="0" borderId="8" xfId="0" applyFont="1" applyBorder="1" applyAlignment="1"/>
    <xf numFmtId="0" fontId="2" fillId="0" borderId="20" xfId="0" applyFont="1" applyBorder="1" applyAlignment="1">
      <alignment horizontal="center" vertical="center"/>
    </xf>
    <xf numFmtId="0" fontId="0" fillId="0" borderId="31" xfId="0" applyBorder="1"/>
    <xf numFmtId="0" fontId="0" fillId="0" borderId="2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4"/>
  <sheetViews>
    <sheetView view="pageLayout" topLeftCell="A29" zoomScaleNormal="100" workbookViewId="0">
      <selection activeCell="E40" sqref="E40"/>
    </sheetView>
  </sheetViews>
  <sheetFormatPr defaultColWidth="9.140625" defaultRowHeight="12.75" x14ac:dyDescent="0.2"/>
  <cols>
    <col min="1" max="1" width="8.5703125" style="1" customWidth="1"/>
    <col min="2" max="2" width="9.140625" style="1"/>
    <col min="3" max="3" width="12.140625" style="1" customWidth="1"/>
    <col min="4" max="4" width="11.28515625" style="1" customWidth="1"/>
    <col min="5" max="5" width="15.140625" style="1" customWidth="1"/>
    <col min="6" max="6" width="11" style="1" customWidth="1"/>
    <col min="7" max="7" width="11.28515625" style="1" customWidth="1"/>
    <col min="8" max="8" width="7.85546875" style="1" customWidth="1"/>
    <col min="9" max="9" width="7" style="1" customWidth="1"/>
    <col min="10" max="10" width="11" style="1" customWidth="1"/>
    <col min="11" max="11" width="11.42578125" style="1" customWidth="1"/>
    <col min="12" max="12" width="8.42578125" style="1" customWidth="1"/>
    <col min="13" max="13" width="12" style="2" customWidth="1"/>
    <col min="14" max="14" width="11.140625" style="1" customWidth="1"/>
    <col min="15" max="25" width="9.140625" style="1"/>
    <col min="26" max="26" width="10.5703125" style="1" bestFit="1" customWidth="1"/>
    <col min="27" max="16384" width="9.140625" style="1"/>
  </cols>
  <sheetData>
    <row r="1" spans="1:26" ht="15" x14ac:dyDescent="0.2">
      <c r="A1" s="27"/>
      <c r="B1" s="28"/>
      <c r="C1" s="28"/>
      <c r="D1" s="115"/>
      <c r="E1" s="115"/>
      <c r="F1" s="115"/>
      <c r="G1" s="24"/>
      <c r="H1" s="24"/>
      <c r="I1" s="24"/>
      <c r="J1" s="24"/>
      <c r="K1" s="24"/>
      <c r="L1" s="24"/>
      <c r="M1" s="23"/>
      <c r="N1" s="87"/>
    </row>
    <row r="2" spans="1:26" ht="15" x14ac:dyDescent="0.2">
      <c r="A2" s="29" t="s">
        <v>28</v>
      </c>
      <c r="B2" s="22"/>
      <c r="C2" s="22"/>
      <c r="D2" s="22"/>
      <c r="E2" s="131"/>
      <c r="F2" s="131"/>
      <c r="G2" s="131"/>
      <c r="H2" s="131"/>
      <c r="I2" s="131"/>
      <c r="J2" s="131"/>
      <c r="K2" s="131"/>
      <c r="N2" s="5"/>
    </row>
    <row r="3" spans="1:26" x14ac:dyDescent="0.2">
      <c r="A3" s="30"/>
      <c r="B3" s="22"/>
      <c r="C3" s="22"/>
      <c r="E3" s="3"/>
      <c r="N3" s="5"/>
    </row>
    <row r="4" spans="1:26" x14ac:dyDescent="0.2">
      <c r="A4" s="26"/>
      <c r="N4" s="5"/>
    </row>
    <row r="5" spans="1:26" ht="15" x14ac:dyDescent="0.2">
      <c r="A5" s="29" t="s">
        <v>10</v>
      </c>
      <c r="B5" s="22"/>
      <c r="C5" s="22"/>
      <c r="E5" s="37"/>
      <c r="F5" s="7" t="s">
        <v>25</v>
      </c>
      <c r="H5" s="2"/>
      <c r="K5" s="21"/>
      <c r="L5" s="37"/>
      <c r="M5" s="21" t="s">
        <v>11</v>
      </c>
      <c r="N5" s="5"/>
    </row>
    <row r="6" spans="1:26" x14ac:dyDescent="0.2">
      <c r="A6" s="26"/>
      <c r="M6" s="1"/>
      <c r="N6" s="5"/>
    </row>
    <row r="7" spans="1:26" x14ac:dyDescent="0.2">
      <c r="A7" s="26"/>
      <c r="H7" s="2"/>
      <c r="K7" s="21"/>
      <c r="L7" s="37"/>
      <c r="M7" s="21" t="s">
        <v>19</v>
      </c>
      <c r="N7" s="5"/>
    </row>
    <row r="8" spans="1:26" x14ac:dyDescent="0.2">
      <c r="A8" s="26"/>
      <c r="M8" s="1"/>
      <c r="N8" s="5"/>
    </row>
    <row r="9" spans="1:26" x14ac:dyDescent="0.2">
      <c r="A9" s="31"/>
      <c r="H9" s="2"/>
      <c r="K9" s="21"/>
      <c r="L9" s="37"/>
      <c r="M9" s="21" t="s">
        <v>20</v>
      </c>
      <c r="N9" s="5"/>
    </row>
    <row r="10" spans="1:26" x14ac:dyDescent="0.2">
      <c r="A10" s="26"/>
      <c r="N10" s="5"/>
    </row>
    <row r="11" spans="1:26" ht="13.5" thickBot="1" x14ac:dyDescent="0.2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86"/>
      <c r="N11" s="88"/>
    </row>
    <row r="12" spans="1:26" ht="13.5" thickTop="1" x14ac:dyDescent="0.2">
      <c r="A12" s="124" t="s">
        <v>26</v>
      </c>
      <c r="B12" s="125"/>
      <c r="C12" s="126"/>
      <c r="D12" s="119" t="s">
        <v>15</v>
      </c>
      <c r="E12" s="98" t="s">
        <v>2</v>
      </c>
      <c r="F12" s="119" t="s">
        <v>4</v>
      </c>
      <c r="G12" s="2" t="s">
        <v>6</v>
      </c>
      <c r="H12" s="104" t="s">
        <v>21</v>
      </c>
      <c r="I12" s="105"/>
      <c r="J12" s="101" t="s">
        <v>32</v>
      </c>
      <c r="K12" s="112" t="s">
        <v>34</v>
      </c>
      <c r="L12" s="95" t="s">
        <v>27</v>
      </c>
      <c r="M12" s="98" t="s">
        <v>22</v>
      </c>
      <c r="N12" s="95" t="s">
        <v>33</v>
      </c>
    </row>
    <row r="13" spans="1:26" ht="12.75" customHeight="1" x14ac:dyDescent="0.2">
      <c r="A13" s="127"/>
      <c r="B13" s="128"/>
      <c r="C13" s="120"/>
      <c r="D13" s="120"/>
      <c r="E13" s="122"/>
      <c r="F13" s="120"/>
      <c r="G13" s="72" t="s">
        <v>8</v>
      </c>
      <c r="H13" s="106"/>
      <c r="I13" s="107"/>
      <c r="J13" s="102"/>
      <c r="K13" s="113"/>
      <c r="L13" s="99"/>
      <c r="M13" s="96"/>
      <c r="N13" s="96"/>
      <c r="V13" s="20"/>
    </row>
    <row r="14" spans="1:26" x14ac:dyDescent="0.2">
      <c r="A14" s="129"/>
      <c r="B14" s="130"/>
      <c r="C14" s="121"/>
      <c r="D14" s="121"/>
      <c r="E14" s="123"/>
      <c r="F14" s="121"/>
      <c r="G14" s="2" t="s">
        <v>7</v>
      </c>
      <c r="H14" s="108"/>
      <c r="I14" s="109"/>
      <c r="J14" s="102"/>
      <c r="K14" s="113"/>
      <c r="L14" s="99"/>
      <c r="M14" s="96"/>
      <c r="N14" s="96"/>
      <c r="V14" s="2"/>
      <c r="Z14" s="2"/>
    </row>
    <row r="15" spans="1:26" ht="28.5" customHeight="1" x14ac:dyDescent="0.2">
      <c r="A15" s="19" t="s">
        <v>14</v>
      </c>
      <c r="B15" s="110" t="s">
        <v>1</v>
      </c>
      <c r="C15" s="118"/>
      <c r="D15" s="64" t="s">
        <v>0</v>
      </c>
      <c r="E15" s="66" t="s">
        <v>3</v>
      </c>
      <c r="F15" s="67" t="s">
        <v>5</v>
      </c>
      <c r="G15" s="71" t="s">
        <v>9</v>
      </c>
      <c r="H15" s="110" t="s">
        <v>18</v>
      </c>
      <c r="I15" s="111"/>
      <c r="J15" s="103"/>
      <c r="K15" s="114"/>
      <c r="L15" s="100"/>
      <c r="M15" s="97"/>
      <c r="N15" s="97"/>
      <c r="V15" s="2"/>
      <c r="Z15" s="2"/>
    </row>
    <row r="16" spans="1:26" x14ac:dyDescent="0.2">
      <c r="A16" s="82"/>
      <c r="B16" s="25"/>
      <c r="C16" s="42"/>
      <c r="D16" s="52"/>
      <c r="E16" s="43"/>
      <c r="F16" s="44"/>
      <c r="G16" s="38" t="str">
        <f t="shared" ref="G16:G39" si="0">IF(F16=0," ",ROUND(E16/F16,1))</f>
        <v xml:space="preserve"> </v>
      </c>
      <c r="H16" s="65" t="str">
        <f>IF(I16="X",1," ")</f>
        <v xml:space="preserve"> </v>
      </c>
      <c r="I16" s="77" t="str">
        <f t="shared" ref="I16:I39" si="1">IF(G16=" "," ",IF(OR(G16&gt;G$42,G16&lt;G$41),"X"," "))</f>
        <v xml:space="preserve"> </v>
      </c>
      <c r="J16" s="78" t="str">
        <f>IF(I16="X",IF(G16&gt;G$42,(E16/G$42)-F16),"NA")</f>
        <v>NA</v>
      </c>
      <c r="K16" s="38" t="str">
        <f>IF(I16="X",IF(G16&lt;G$41,(E16/G$41)-F16),"NA")</f>
        <v>NA</v>
      </c>
      <c r="L16" s="36"/>
      <c r="M16" s="45" t="str">
        <f t="shared" ref="M16:M19" si="2">IF(OR(L16&gt;=J16,L16&lt;=0),"NA",J16-L16)</f>
        <v>NA</v>
      </c>
      <c r="N16" s="45" t="str">
        <f t="shared" ref="N16:N20" si="3">IF(L16&lt;=K16,"NA",K16-L16)</f>
        <v>NA</v>
      </c>
      <c r="Z16" s="4"/>
    </row>
    <row r="17" spans="1:26" x14ac:dyDescent="0.2">
      <c r="A17" s="83"/>
      <c r="B17" s="25"/>
      <c r="C17" s="42"/>
      <c r="D17" s="52"/>
      <c r="E17" s="43"/>
      <c r="F17" s="44"/>
      <c r="G17" s="38" t="str">
        <f t="shared" si="0"/>
        <v xml:space="preserve"> </v>
      </c>
      <c r="H17" s="65" t="str">
        <f t="shared" ref="H17:H39" si="4">IF(I17="X",1," ")</f>
        <v xml:space="preserve"> </v>
      </c>
      <c r="I17" s="77" t="str">
        <f t="shared" si="1"/>
        <v xml:space="preserve"> </v>
      </c>
      <c r="J17" s="78" t="str">
        <f t="shared" ref="J17:J39" si="5">IF(I17="X",IF(G17&gt;G$42,(E17/G$42)-F17),"NA")</f>
        <v>NA</v>
      </c>
      <c r="K17" s="38" t="str">
        <f t="shared" ref="K17:K39" si="6">IF(I17="X",IF(G17&lt;G$41,(E17/G$41)-F17),"NA")</f>
        <v>NA</v>
      </c>
      <c r="L17" s="36"/>
      <c r="M17" s="45" t="str">
        <f t="shared" si="2"/>
        <v>NA</v>
      </c>
      <c r="N17" s="45" t="str">
        <f t="shared" si="3"/>
        <v>NA</v>
      </c>
      <c r="Z17" s="4"/>
    </row>
    <row r="18" spans="1:26" x14ac:dyDescent="0.2">
      <c r="A18" s="82"/>
      <c r="B18" s="25"/>
      <c r="C18" s="42"/>
      <c r="D18" s="52"/>
      <c r="E18" s="43"/>
      <c r="F18" s="44"/>
      <c r="G18" s="38" t="str">
        <f t="shared" si="0"/>
        <v xml:space="preserve"> </v>
      </c>
      <c r="H18" s="65" t="str">
        <f t="shared" si="4"/>
        <v xml:space="preserve"> </v>
      </c>
      <c r="I18" s="77" t="str">
        <f t="shared" si="1"/>
        <v xml:space="preserve"> </v>
      </c>
      <c r="J18" s="78" t="str">
        <f t="shared" si="5"/>
        <v>NA</v>
      </c>
      <c r="K18" s="38" t="str">
        <f t="shared" si="6"/>
        <v>NA</v>
      </c>
      <c r="L18" s="36"/>
      <c r="M18" s="45" t="str">
        <f t="shared" si="2"/>
        <v>NA</v>
      </c>
      <c r="N18" s="45" t="str">
        <f t="shared" si="3"/>
        <v>NA</v>
      </c>
      <c r="Z18" s="4"/>
    </row>
    <row r="19" spans="1:26" x14ac:dyDescent="0.2">
      <c r="A19" s="83"/>
      <c r="B19" s="25"/>
      <c r="C19" s="42"/>
      <c r="D19" s="52"/>
      <c r="E19" s="43"/>
      <c r="F19" s="44"/>
      <c r="G19" s="38" t="str">
        <f t="shared" si="0"/>
        <v xml:space="preserve"> </v>
      </c>
      <c r="H19" s="65" t="str">
        <f t="shared" si="4"/>
        <v xml:space="preserve"> </v>
      </c>
      <c r="I19" s="77" t="str">
        <f t="shared" si="1"/>
        <v xml:space="preserve"> </v>
      </c>
      <c r="J19" s="78" t="str">
        <f t="shared" si="5"/>
        <v>NA</v>
      </c>
      <c r="K19" s="38" t="str">
        <f t="shared" si="6"/>
        <v>NA</v>
      </c>
      <c r="L19" s="36"/>
      <c r="M19" s="45" t="str">
        <f t="shared" si="2"/>
        <v>NA</v>
      </c>
      <c r="N19" s="45" t="str">
        <f t="shared" si="3"/>
        <v>NA</v>
      </c>
      <c r="Z19" s="4"/>
    </row>
    <row r="20" spans="1:26" x14ac:dyDescent="0.2">
      <c r="A20" s="83"/>
      <c r="B20" s="25"/>
      <c r="C20" s="42"/>
      <c r="D20" s="52"/>
      <c r="E20" s="43"/>
      <c r="F20" s="44"/>
      <c r="G20" s="38" t="str">
        <f>IF(F20=0," ",ROUND(E20/F20,1))</f>
        <v xml:space="preserve"> </v>
      </c>
      <c r="H20" s="65" t="str">
        <f t="shared" si="4"/>
        <v xml:space="preserve"> </v>
      </c>
      <c r="I20" s="77" t="str">
        <f t="shared" si="1"/>
        <v xml:space="preserve"> </v>
      </c>
      <c r="J20" s="78" t="str">
        <f t="shared" si="5"/>
        <v>NA</v>
      </c>
      <c r="K20" s="38" t="str">
        <f t="shared" si="6"/>
        <v>NA</v>
      </c>
      <c r="L20" s="36"/>
      <c r="M20" s="45" t="str">
        <f>IF(OR(L20&gt;=J20,L20&lt;=0),"NA",J20-L20)</f>
        <v>NA</v>
      </c>
      <c r="N20" s="45" t="str">
        <f t="shared" si="3"/>
        <v>NA</v>
      </c>
      <c r="Z20" s="4"/>
    </row>
    <row r="21" spans="1:26" x14ac:dyDescent="0.2">
      <c r="A21" s="82"/>
      <c r="B21" s="25"/>
      <c r="C21" s="42"/>
      <c r="D21" s="52"/>
      <c r="E21" s="43"/>
      <c r="F21" s="44"/>
      <c r="G21" s="94" t="str">
        <f t="shared" si="0"/>
        <v xml:space="preserve"> </v>
      </c>
      <c r="H21" s="65" t="str">
        <f t="shared" si="4"/>
        <v xml:space="preserve"> </v>
      </c>
      <c r="I21" s="77" t="str">
        <f t="shared" si="1"/>
        <v xml:space="preserve"> </v>
      </c>
      <c r="J21" s="78" t="str">
        <f t="shared" si="5"/>
        <v>NA</v>
      </c>
      <c r="K21" s="38" t="str">
        <f t="shared" si="6"/>
        <v>NA</v>
      </c>
      <c r="L21" s="36"/>
      <c r="M21" s="45" t="str">
        <f>IF(OR(L21&gt;=J21,L21&lt;=0),"NA",J21-L21)</f>
        <v>NA</v>
      </c>
      <c r="N21" s="45" t="str">
        <f>IF(L21&lt;=K21,"NA",K21-L21)</f>
        <v>NA</v>
      </c>
      <c r="Z21" s="4"/>
    </row>
    <row r="22" spans="1:26" x14ac:dyDescent="0.2">
      <c r="A22" s="83"/>
      <c r="B22" s="25"/>
      <c r="C22" s="42"/>
      <c r="D22" s="52"/>
      <c r="E22" s="43"/>
      <c r="F22" s="44"/>
      <c r="G22" s="38" t="str">
        <f t="shared" si="0"/>
        <v xml:space="preserve"> </v>
      </c>
      <c r="H22" s="65" t="str">
        <f t="shared" si="4"/>
        <v xml:space="preserve"> </v>
      </c>
      <c r="I22" s="77" t="str">
        <f t="shared" si="1"/>
        <v xml:space="preserve"> </v>
      </c>
      <c r="J22" s="78" t="str">
        <f t="shared" si="5"/>
        <v>NA</v>
      </c>
      <c r="K22" s="38" t="str">
        <f t="shared" si="6"/>
        <v>NA</v>
      </c>
      <c r="L22" s="36"/>
      <c r="M22" s="45" t="str">
        <f t="shared" ref="M22:M39" si="7">IF(OR(L22&gt;=J22,L22&lt;=0),"NA",J22-L22)</f>
        <v>NA</v>
      </c>
      <c r="N22" s="45" t="str">
        <f t="shared" ref="N22:N39" si="8">IF(L22&lt;=K22,"NA",K22-L22)</f>
        <v>NA</v>
      </c>
      <c r="Z22" s="4"/>
    </row>
    <row r="23" spans="1:26" x14ac:dyDescent="0.2">
      <c r="A23" s="83"/>
      <c r="B23" s="25"/>
      <c r="C23" s="42"/>
      <c r="D23" s="52"/>
      <c r="E23" s="43"/>
      <c r="F23" s="44"/>
      <c r="G23" s="38" t="str">
        <f t="shared" si="0"/>
        <v xml:space="preserve"> </v>
      </c>
      <c r="H23" s="65" t="str">
        <f t="shared" si="4"/>
        <v xml:space="preserve"> </v>
      </c>
      <c r="I23" s="77" t="str">
        <f>IF(G23=" "," ",IF(OR(G23&gt;G$42,G23&lt;G$41),"X"," "))</f>
        <v xml:space="preserve"> </v>
      </c>
      <c r="J23" s="78" t="str">
        <f t="shared" si="5"/>
        <v>NA</v>
      </c>
      <c r="K23" s="38" t="str">
        <f t="shared" si="6"/>
        <v>NA</v>
      </c>
      <c r="L23" s="36"/>
      <c r="M23" s="45" t="str">
        <f t="shared" si="7"/>
        <v>NA</v>
      </c>
      <c r="N23" s="45" t="str">
        <f t="shared" si="8"/>
        <v>NA</v>
      </c>
      <c r="Z23" s="4"/>
    </row>
    <row r="24" spans="1:26" x14ac:dyDescent="0.2">
      <c r="A24" s="83"/>
      <c r="B24" s="25"/>
      <c r="C24" s="42"/>
      <c r="D24" s="52"/>
      <c r="E24" s="43"/>
      <c r="F24" s="44"/>
      <c r="G24" s="38" t="str">
        <f t="shared" si="0"/>
        <v xml:space="preserve"> </v>
      </c>
      <c r="H24" s="65" t="str">
        <f t="shared" si="4"/>
        <v xml:space="preserve"> </v>
      </c>
      <c r="I24" s="77" t="str">
        <f t="shared" si="1"/>
        <v xml:space="preserve"> </v>
      </c>
      <c r="J24" s="78" t="str">
        <f t="shared" si="5"/>
        <v>NA</v>
      </c>
      <c r="K24" s="38" t="str">
        <f t="shared" si="6"/>
        <v>NA</v>
      </c>
      <c r="L24" s="36"/>
      <c r="M24" s="45" t="str">
        <f t="shared" si="7"/>
        <v>NA</v>
      </c>
      <c r="N24" s="45" t="str">
        <f t="shared" si="8"/>
        <v>NA</v>
      </c>
      <c r="Z24" s="4"/>
    </row>
    <row r="25" spans="1:26" x14ac:dyDescent="0.2">
      <c r="A25" s="83"/>
      <c r="B25" s="25"/>
      <c r="C25" s="42"/>
      <c r="D25" s="52"/>
      <c r="E25" s="43"/>
      <c r="F25" s="44"/>
      <c r="G25" s="38" t="str">
        <f t="shared" si="0"/>
        <v xml:space="preserve"> </v>
      </c>
      <c r="H25" s="65" t="str">
        <f t="shared" si="4"/>
        <v xml:space="preserve"> </v>
      </c>
      <c r="I25" s="77" t="str">
        <f t="shared" si="1"/>
        <v xml:space="preserve"> </v>
      </c>
      <c r="J25" s="78" t="str">
        <f t="shared" si="5"/>
        <v>NA</v>
      </c>
      <c r="K25" s="38" t="str">
        <f t="shared" si="6"/>
        <v>NA</v>
      </c>
      <c r="L25" s="36"/>
      <c r="M25" s="45" t="str">
        <f t="shared" si="7"/>
        <v>NA</v>
      </c>
      <c r="N25" s="45" t="str">
        <f t="shared" si="8"/>
        <v>NA</v>
      </c>
      <c r="Z25" s="4"/>
    </row>
    <row r="26" spans="1:26" x14ac:dyDescent="0.2">
      <c r="A26" s="82"/>
      <c r="B26" s="25"/>
      <c r="C26" s="42"/>
      <c r="D26" s="52"/>
      <c r="E26" s="43"/>
      <c r="F26" s="44"/>
      <c r="G26" s="38" t="str">
        <f t="shared" si="0"/>
        <v xml:space="preserve"> </v>
      </c>
      <c r="H26" s="65" t="str">
        <f t="shared" si="4"/>
        <v xml:space="preserve"> </v>
      </c>
      <c r="I26" s="77" t="str">
        <f t="shared" si="1"/>
        <v xml:space="preserve"> </v>
      </c>
      <c r="J26" s="78" t="str">
        <f t="shared" si="5"/>
        <v>NA</v>
      </c>
      <c r="K26" s="38" t="str">
        <f t="shared" si="6"/>
        <v>NA</v>
      </c>
      <c r="L26" s="36"/>
      <c r="M26" s="45" t="str">
        <f t="shared" si="7"/>
        <v>NA</v>
      </c>
      <c r="N26" s="45" t="str">
        <f t="shared" si="8"/>
        <v>NA</v>
      </c>
      <c r="Z26" s="4"/>
    </row>
    <row r="27" spans="1:26" x14ac:dyDescent="0.2">
      <c r="A27" s="82"/>
      <c r="B27" s="25"/>
      <c r="C27" s="42"/>
      <c r="D27" s="52"/>
      <c r="E27" s="43"/>
      <c r="F27" s="44"/>
      <c r="G27" s="38" t="str">
        <f t="shared" si="0"/>
        <v xml:space="preserve"> </v>
      </c>
      <c r="H27" s="65" t="str">
        <f t="shared" si="4"/>
        <v xml:space="preserve"> </v>
      </c>
      <c r="I27" s="77" t="str">
        <f t="shared" si="1"/>
        <v xml:space="preserve"> </v>
      </c>
      <c r="J27" s="78" t="str">
        <f t="shared" si="5"/>
        <v>NA</v>
      </c>
      <c r="K27" s="38" t="str">
        <f t="shared" si="6"/>
        <v>NA</v>
      </c>
      <c r="L27" s="36"/>
      <c r="M27" s="45" t="str">
        <f t="shared" si="7"/>
        <v>NA</v>
      </c>
      <c r="N27" s="45" t="str">
        <f t="shared" si="8"/>
        <v>NA</v>
      </c>
      <c r="Z27" s="4"/>
    </row>
    <row r="28" spans="1:26" x14ac:dyDescent="0.2">
      <c r="A28" s="82"/>
      <c r="B28" s="25"/>
      <c r="C28" s="42"/>
      <c r="D28" s="52"/>
      <c r="E28" s="43"/>
      <c r="F28" s="44"/>
      <c r="G28" s="38" t="str">
        <f t="shared" si="0"/>
        <v xml:space="preserve"> </v>
      </c>
      <c r="H28" s="65" t="str">
        <f t="shared" si="4"/>
        <v xml:space="preserve"> </v>
      </c>
      <c r="I28" s="77" t="str">
        <f t="shared" si="1"/>
        <v xml:space="preserve"> </v>
      </c>
      <c r="J28" s="78" t="str">
        <f t="shared" si="5"/>
        <v>NA</v>
      </c>
      <c r="K28" s="38" t="str">
        <f t="shared" si="6"/>
        <v>NA</v>
      </c>
      <c r="L28" s="36"/>
      <c r="M28" s="45" t="str">
        <f t="shared" si="7"/>
        <v>NA</v>
      </c>
      <c r="N28" s="45" t="str">
        <f t="shared" si="8"/>
        <v>NA</v>
      </c>
      <c r="Z28" s="4"/>
    </row>
    <row r="29" spans="1:26" x14ac:dyDescent="0.2">
      <c r="A29" s="82"/>
      <c r="B29" s="25"/>
      <c r="C29" s="42"/>
      <c r="D29" s="52"/>
      <c r="E29" s="43"/>
      <c r="F29" s="44"/>
      <c r="G29" s="38" t="str">
        <f t="shared" si="0"/>
        <v xml:space="preserve"> </v>
      </c>
      <c r="H29" s="65" t="str">
        <f t="shared" si="4"/>
        <v xml:space="preserve"> </v>
      </c>
      <c r="I29" s="77" t="str">
        <f t="shared" si="1"/>
        <v xml:space="preserve"> </v>
      </c>
      <c r="J29" s="78" t="str">
        <f t="shared" si="5"/>
        <v>NA</v>
      </c>
      <c r="K29" s="38" t="str">
        <f t="shared" si="6"/>
        <v>NA</v>
      </c>
      <c r="L29" s="36"/>
      <c r="M29" s="45" t="str">
        <f t="shared" si="7"/>
        <v>NA</v>
      </c>
      <c r="N29" s="45" t="str">
        <f t="shared" si="8"/>
        <v>NA</v>
      </c>
      <c r="Z29" s="4"/>
    </row>
    <row r="30" spans="1:26" x14ac:dyDescent="0.2">
      <c r="A30" s="82"/>
      <c r="B30" s="25"/>
      <c r="C30" s="42"/>
      <c r="D30" s="52"/>
      <c r="E30" s="43"/>
      <c r="F30" s="44"/>
      <c r="G30" s="38" t="str">
        <f t="shared" si="0"/>
        <v xml:space="preserve"> </v>
      </c>
      <c r="H30" s="65" t="str">
        <f t="shared" si="4"/>
        <v xml:space="preserve"> </v>
      </c>
      <c r="I30" s="77" t="str">
        <f t="shared" si="1"/>
        <v xml:space="preserve"> </v>
      </c>
      <c r="J30" s="78" t="str">
        <f t="shared" si="5"/>
        <v>NA</v>
      </c>
      <c r="K30" s="38" t="str">
        <f t="shared" si="6"/>
        <v>NA</v>
      </c>
      <c r="L30" s="36"/>
      <c r="M30" s="45" t="str">
        <f t="shared" si="7"/>
        <v>NA</v>
      </c>
      <c r="N30" s="45" t="str">
        <f t="shared" si="8"/>
        <v>NA</v>
      </c>
      <c r="Z30" s="4"/>
    </row>
    <row r="31" spans="1:26" x14ac:dyDescent="0.2">
      <c r="A31" s="82"/>
      <c r="B31" s="25"/>
      <c r="C31" s="42"/>
      <c r="D31" s="52"/>
      <c r="E31" s="43"/>
      <c r="F31" s="44"/>
      <c r="G31" s="38" t="str">
        <f t="shared" si="0"/>
        <v xml:space="preserve"> </v>
      </c>
      <c r="H31" s="65" t="str">
        <f t="shared" si="4"/>
        <v xml:space="preserve"> </v>
      </c>
      <c r="I31" s="77" t="str">
        <f t="shared" si="1"/>
        <v xml:space="preserve"> </v>
      </c>
      <c r="J31" s="78" t="str">
        <f t="shared" si="5"/>
        <v>NA</v>
      </c>
      <c r="K31" s="38" t="str">
        <f t="shared" si="6"/>
        <v>NA</v>
      </c>
      <c r="L31" s="36"/>
      <c r="M31" s="45" t="str">
        <f t="shared" si="7"/>
        <v>NA</v>
      </c>
      <c r="N31" s="45" t="str">
        <f t="shared" si="8"/>
        <v>NA</v>
      </c>
      <c r="Z31" s="4"/>
    </row>
    <row r="32" spans="1:26" x14ac:dyDescent="0.2">
      <c r="A32" s="82"/>
      <c r="B32" s="25"/>
      <c r="C32" s="42"/>
      <c r="D32" s="52"/>
      <c r="E32" s="43"/>
      <c r="F32" s="44"/>
      <c r="G32" s="38" t="str">
        <f t="shared" si="0"/>
        <v xml:space="preserve"> </v>
      </c>
      <c r="H32" s="65" t="str">
        <f t="shared" si="4"/>
        <v xml:space="preserve"> </v>
      </c>
      <c r="I32" s="77" t="str">
        <f t="shared" si="1"/>
        <v xml:space="preserve"> </v>
      </c>
      <c r="J32" s="78" t="str">
        <f t="shared" si="5"/>
        <v>NA</v>
      </c>
      <c r="K32" s="38" t="str">
        <f t="shared" si="6"/>
        <v>NA</v>
      </c>
      <c r="L32" s="36"/>
      <c r="M32" s="45" t="str">
        <f t="shared" si="7"/>
        <v>NA</v>
      </c>
      <c r="N32" s="45" t="str">
        <f t="shared" si="8"/>
        <v>NA</v>
      </c>
      <c r="Z32" s="4"/>
    </row>
    <row r="33" spans="1:26" x14ac:dyDescent="0.2">
      <c r="A33" s="82"/>
      <c r="B33" s="25"/>
      <c r="C33" s="42"/>
      <c r="D33" s="52"/>
      <c r="E33" s="43"/>
      <c r="F33" s="44"/>
      <c r="G33" s="38" t="str">
        <f t="shared" si="0"/>
        <v xml:space="preserve"> </v>
      </c>
      <c r="H33" s="65" t="str">
        <f t="shared" si="4"/>
        <v xml:space="preserve"> </v>
      </c>
      <c r="I33" s="77" t="str">
        <f t="shared" si="1"/>
        <v xml:space="preserve"> </v>
      </c>
      <c r="J33" s="78" t="str">
        <f t="shared" si="5"/>
        <v>NA</v>
      </c>
      <c r="K33" s="38" t="str">
        <f t="shared" si="6"/>
        <v>NA</v>
      </c>
      <c r="L33" s="36"/>
      <c r="M33" s="45" t="str">
        <f t="shared" si="7"/>
        <v>NA</v>
      </c>
      <c r="N33" s="45" t="str">
        <f t="shared" si="8"/>
        <v>NA</v>
      </c>
      <c r="Z33" s="4"/>
    </row>
    <row r="34" spans="1:26" x14ac:dyDescent="0.2">
      <c r="A34" s="82"/>
      <c r="B34" s="25"/>
      <c r="C34" s="42"/>
      <c r="D34" s="52"/>
      <c r="E34" s="43"/>
      <c r="F34" s="44"/>
      <c r="G34" s="38" t="str">
        <f t="shared" si="0"/>
        <v xml:space="preserve"> </v>
      </c>
      <c r="H34" s="65" t="str">
        <f t="shared" si="4"/>
        <v xml:space="preserve"> </v>
      </c>
      <c r="I34" s="77" t="str">
        <f t="shared" si="1"/>
        <v xml:space="preserve"> </v>
      </c>
      <c r="J34" s="78" t="str">
        <f t="shared" si="5"/>
        <v>NA</v>
      </c>
      <c r="K34" s="38" t="str">
        <f t="shared" si="6"/>
        <v>NA</v>
      </c>
      <c r="L34" s="36"/>
      <c r="M34" s="45" t="str">
        <f t="shared" si="7"/>
        <v>NA</v>
      </c>
      <c r="N34" s="45" t="str">
        <f t="shared" si="8"/>
        <v>NA</v>
      </c>
      <c r="Z34" s="4"/>
    </row>
    <row r="35" spans="1:26" x14ac:dyDescent="0.2">
      <c r="A35" s="82"/>
      <c r="B35" s="25"/>
      <c r="C35" s="42"/>
      <c r="D35" s="52"/>
      <c r="E35" s="43"/>
      <c r="F35" s="44"/>
      <c r="G35" s="38" t="str">
        <f t="shared" si="0"/>
        <v xml:space="preserve"> </v>
      </c>
      <c r="H35" s="65" t="str">
        <f t="shared" si="4"/>
        <v xml:space="preserve"> </v>
      </c>
      <c r="I35" s="77" t="str">
        <f t="shared" si="1"/>
        <v xml:space="preserve"> </v>
      </c>
      <c r="J35" s="78" t="str">
        <f t="shared" si="5"/>
        <v>NA</v>
      </c>
      <c r="K35" s="38" t="str">
        <f t="shared" si="6"/>
        <v>NA</v>
      </c>
      <c r="L35" s="36"/>
      <c r="M35" s="45" t="str">
        <f t="shared" si="7"/>
        <v>NA</v>
      </c>
      <c r="N35" s="45" t="str">
        <f t="shared" si="8"/>
        <v>NA</v>
      </c>
      <c r="Z35" s="4"/>
    </row>
    <row r="36" spans="1:26" x14ac:dyDescent="0.2">
      <c r="A36" s="82"/>
      <c r="B36" s="25"/>
      <c r="C36" s="42"/>
      <c r="D36" s="52"/>
      <c r="E36" s="43"/>
      <c r="F36" s="44"/>
      <c r="G36" s="38" t="str">
        <f t="shared" si="0"/>
        <v xml:space="preserve"> </v>
      </c>
      <c r="H36" s="65" t="str">
        <f t="shared" si="4"/>
        <v xml:space="preserve"> </v>
      </c>
      <c r="I36" s="77" t="str">
        <f t="shared" si="1"/>
        <v xml:space="preserve"> </v>
      </c>
      <c r="J36" s="78" t="str">
        <f t="shared" si="5"/>
        <v>NA</v>
      </c>
      <c r="K36" s="38" t="str">
        <f t="shared" si="6"/>
        <v>NA</v>
      </c>
      <c r="L36" s="36"/>
      <c r="M36" s="45" t="str">
        <f t="shared" si="7"/>
        <v>NA</v>
      </c>
      <c r="N36" s="45" t="str">
        <f t="shared" si="8"/>
        <v>NA</v>
      </c>
      <c r="Z36" s="4"/>
    </row>
    <row r="37" spans="1:26" x14ac:dyDescent="0.2">
      <c r="A37" s="82"/>
      <c r="B37" s="25"/>
      <c r="C37" s="42"/>
      <c r="D37" s="52"/>
      <c r="E37" s="43"/>
      <c r="F37" s="44"/>
      <c r="G37" s="38" t="str">
        <f t="shared" si="0"/>
        <v xml:space="preserve"> </v>
      </c>
      <c r="H37" s="65" t="str">
        <f t="shared" si="4"/>
        <v xml:space="preserve"> </v>
      </c>
      <c r="I37" s="77" t="str">
        <f t="shared" si="1"/>
        <v xml:space="preserve"> </v>
      </c>
      <c r="J37" s="78" t="str">
        <f t="shared" si="5"/>
        <v>NA</v>
      </c>
      <c r="K37" s="38" t="str">
        <f t="shared" si="6"/>
        <v>NA</v>
      </c>
      <c r="L37" s="36"/>
      <c r="M37" s="45" t="str">
        <f t="shared" si="7"/>
        <v>NA</v>
      </c>
      <c r="N37" s="45" t="str">
        <f t="shared" si="8"/>
        <v>NA</v>
      </c>
      <c r="Z37" s="4"/>
    </row>
    <row r="38" spans="1:26" x14ac:dyDescent="0.2">
      <c r="A38" s="82"/>
      <c r="B38" s="25"/>
      <c r="C38" s="42"/>
      <c r="D38" s="52"/>
      <c r="E38" s="43"/>
      <c r="F38" s="44"/>
      <c r="G38" s="38" t="str">
        <f t="shared" si="0"/>
        <v xml:space="preserve"> </v>
      </c>
      <c r="H38" s="65" t="str">
        <f t="shared" si="4"/>
        <v xml:space="preserve"> </v>
      </c>
      <c r="I38" s="77" t="str">
        <f t="shared" si="1"/>
        <v xml:space="preserve"> </v>
      </c>
      <c r="J38" s="78" t="str">
        <f t="shared" si="5"/>
        <v>NA</v>
      </c>
      <c r="K38" s="38" t="str">
        <f t="shared" si="6"/>
        <v>NA</v>
      </c>
      <c r="L38" s="36"/>
      <c r="M38" s="45" t="str">
        <f t="shared" si="7"/>
        <v>NA</v>
      </c>
      <c r="N38" s="45" t="str">
        <f t="shared" si="8"/>
        <v>NA</v>
      </c>
      <c r="Z38" s="4"/>
    </row>
    <row r="39" spans="1:26" x14ac:dyDescent="0.2">
      <c r="A39" s="82"/>
      <c r="B39" s="25"/>
      <c r="C39" s="42"/>
      <c r="D39" s="52"/>
      <c r="E39" s="43"/>
      <c r="F39" s="44"/>
      <c r="G39" s="38" t="str">
        <f t="shared" si="0"/>
        <v xml:space="preserve"> </v>
      </c>
      <c r="H39" s="65" t="str">
        <f t="shared" si="4"/>
        <v xml:space="preserve"> </v>
      </c>
      <c r="I39" s="77" t="str">
        <f t="shared" si="1"/>
        <v xml:space="preserve"> </v>
      </c>
      <c r="J39" s="78" t="str">
        <f t="shared" si="5"/>
        <v>NA</v>
      </c>
      <c r="K39" s="38" t="str">
        <f t="shared" si="6"/>
        <v>NA</v>
      </c>
      <c r="L39" s="36"/>
      <c r="M39" s="45" t="str">
        <f t="shared" si="7"/>
        <v>NA</v>
      </c>
      <c r="N39" s="45" t="str">
        <f t="shared" si="8"/>
        <v>NA</v>
      </c>
      <c r="Z39" s="4"/>
    </row>
    <row r="40" spans="1:26" ht="13.5" thickBot="1" x14ac:dyDescent="0.25">
      <c r="B40" s="24"/>
      <c r="C40" s="24"/>
      <c r="D40" s="24"/>
      <c r="E40" s="24"/>
      <c r="F40" s="34"/>
      <c r="G40" s="35"/>
      <c r="H40" s="34" t="str">
        <f>IF(I40="X",1," ")</f>
        <v xml:space="preserve"> </v>
      </c>
      <c r="I40" s="24"/>
      <c r="J40" s="24"/>
      <c r="K40" s="24"/>
      <c r="L40" s="24"/>
      <c r="M40" s="23"/>
      <c r="Z40" s="4"/>
    </row>
    <row r="41" spans="1:26" ht="13.5" thickBot="1" x14ac:dyDescent="0.25">
      <c r="F41" s="17" t="s">
        <v>35</v>
      </c>
      <c r="G41" s="92">
        <f>SUM('Form C'!J35)</f>
        <v>0</v>
      </c>
      <c r="H41" s="1" t="str">
        <f>IF(I41="X",1," ")</f>
        <v xml:space="preserve"> </v>
      </c>
    </row>
    <row r="42" spans="1:26" ht="13.5" thickBot="1" x14ac:dyDescent="0.25">
      <c r="A42" s="79"/>
      <c r="F42" s="17" t="s">
        <v>36</v>
      </c>
      <c r="G42" s="93">
        <f>SUM('Form C'!J36:J36)</f>
        <v>0</v>
      </c>
      <c r="H42" s="4" t="str">
        <f>IF(I42="X",1," ")</f>
        <v xml:space="preserve"> </v>
      </c>
    </row>
    <row r="43" spans="1:26" ht="13.5" thickBot="1" x14ac:dyDescent="0.25">
      <c r="A43" s="84"/>
      <c r="H43" s="1" t="str">
        <f>IF(I43="X",1," ")</f>
        <v xml:space="preserve"> </v>
      </c>
    </row>
    <row r="44" spans="1:26" ht="13.5" thickTop="1" x14ac:dyDescent="0.2">
      <c r="G44" s="5"/>
      <c r="H44" s="116">
        <f>SUM(H16:H43)</f>
        <v>0</v>
      </c>
      <c r="I44" s="117"/>
      <c r="J44" s="89"/>
      <c r="K44" s="90"/>
      <c r="L44" s="90"/>
      <c r="M44" s="91"/>
      <c r="N44" s="90"/>
    </row>
  </sheetData>
  <mergeCells count="15">
    <mergeCell ref="D1:F1"/>
    <mergeCell ref="H44:I44"/>
    <mergeCell ref="B15:C15"/>
    <mergeCell ref="D12:D14"/>
    <mergeCell ref="E12:E14"/>
    <mergeCell ref="F12:F14"/>
    <mergeCell ref="A12:C14"/>
    <mergeCell ref="E2:K2"/>
    <mergeCell ref="N12:N15"/>
    <mergeCell ref="M12:M15"/>
    <mergeCell ref="L12:L15"/>
    <mergeCell ref="J12:J15"/>
    <mergeCell ref="H12:I14"/>
    <mergeCell ref="H15:I15"/>
    <mergeCell ref="K12:K15"/>
  </mergeCells>
  <phoneticPr fontId="0" type="noConversion"/>
  <printOptions horizontalCentered="1"/>
  <pageMargins left="0.75" right="0.75" top="1.25" bottom="0.75" header="0.5" footer="0.5"/>
  <pageSetup scale="80" pageOrder="overThenDown" orientation="landscape" horizontalDpi="300" verticalDpi="300" r:id="rId1"/>
  <headerFooter alignWithMargins="0">
    <oddHeader>&amp;L&amp;"Arial,Bold"&amp;14FORM B -1 &amp;10&amp;KFF0000(use only when all in a grade span
are Title I funded)&amp;C&amp;"Arial,Bold"&amp;12&amp;KFF0000TITLE I SCHOOLS&amp;K000000
Title I Comparability Report
DETAILED SCHOOL DATA</oddHeader>
    <oddFooter>&amp;L&amp;8MSDE/DOSFSS/PIFS&amp;CPage &amp;P of &amp;N&amp;R&amp;8 9/14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6"/>
  <sheetViews>
    <sheetView tabSelected="1" view="pageLayout" topLeftCell="A36" zoomScaleNormal="100" workbookViewId="0">
      <selection activeCell="H15" sqref="H15"/>
    </sheetView>
  </sheetViews>
  <sheetFormatPr defaultRowHeight="12.75" x14ac:dyDescent="0.2"/>
  <cols>
    <col min="4" max="4" width="9.42578125" customWidth="1"/>
    <col min="6" max="6" width="14.85546875" customWidth="1"/>
    <col min="8" max="8" width="13.140625" customWidth="1"/>
    <col min="9" max="9" width="10.28515625" customWidth="1"/>
    <col min="10" max="10" width="24" customWidth="1"/>
  </cols>
  <sheetData>
    <row r="1" spans="1:10" x14ac:dyDescent="0.2">
      <c r="A1" s="9"/>
      <c r="B1" s="9"/>
      <c r="C1" s="9"/>
      <c r="D1" s="9"/>
      <c r="E1" s="10"/>
      <c r="F1" s="10"/>
      <c r="G1" s="10"/>
      <c r="H1" s="10"/>
      <c r="I1" s="10"/>
      <c r="J1" s="9"/>
    </row>
    <row r="2" spans="1:10" x14ac:dyDescent="0.2">
      <c r="A2" s="11"/>
      <c r="B2" s="12"/>
      <c r="C2" s="12"/>
      <c r="D2" s="12"/>
      <c r="E2" s="12"/>
      <c r="F2" s="12"/>
      <c r="G2" s="12"/>
      <c r="H2" s="12"/>
      <c r="I2" s="12"/>
      <c r="J2" s="73"/>
    </row>
    <row r="3" spans="1:10" x14ac:dyDescent="0.2">
      <c r="A3" s="13"/>
      <c r="B3" s="14" t="s">
        <v>28</v>
      </c>
      <c r="C3" s="15"/>
      <c r="D3" s="15"/>
      <c r="E3" s="16"/>
      <c r="F3" s="16"/>
      <c r="G3" s="16"/>
      <c r="H3" s="16"/>
      <c r="I3" s="3"/>
      <c r="J3" s="74"/>
    </row>
    <row r="4" spans="1:10" x14ac:dyDescent="0.2">
      <c r="A4" s="13"/>
      <c r="B4" s="17"/>
      <c r="C4" s="6"/>
      <c r="D4" s="6"/>
      <c r="E4" s="3"/>
      <c r="F4" s="3"/>
      <c r="G4" s="3"/>
      <c r="H4" s="3"/>
      <c r="I4" s="3"/>
      <c r="J4" s="74"/>
    </row>
    <row r="5" spans="1:10" x14ac:dyDescent="0.2">
      <c r="A5" s="13"/>
      <c r="B5" s="14" t="s">
        <v>10</v>
      </c>
      <c r="C5" s="6"/>
      <c r="D5" s="6"/>
      <c r="E5" s="53"/>
      <c r="F5" s="3" t="s">
        <v>25</v>
      </c>
      <c r="G5" s="3"/>
      <c r="H5" s="3"/>
      <c r="I5" s="53"/>
      <c r="J5" s="75" t="s">
        <v>11</v>
      </c>
    </row>
    <row r="6" spans="1:10" x14ac:dyDescent="0.2">
      <c r="A6" s="13"/>
      <c r="B6" s="3"/>
      <c r="C6" s="3"/>
      <c r="D6" s="3"/>
      <c r="E6" s="3"/>
      <c r="F6" s="3"/>
      <c r="G6" s="3"/>
      <c r="H6" s="3"/>
      <c r="I6" s="3"/>
      <c r="J6" s="74"/>
    </row>
    <row r="7" spans="1:10" x14ac:dyDescent="0.2">
      <c r="A7" s="13"/>
      <c r="B7" s="1"/>
      <c r="C7" s="15"/>
      <c r="D7" s="15"/>
      <c r="E7" s="3"/>
      <c r="G7" s="3"/>
      <c r="H7" s="3"/>
      <c r="I7" s="53"/>
      <c r="J7" s="74" t="s">
        <v>12</v>
      </c>
    </row>
    <row r="8" spans="1:10" x14ac:dyDescent="0.2">
      <c r="A8" s="13"/>
      <c r="B8" s="3"/>
      <c r="C8" s="3"/>
      <c r="D8" s="3"/>
      <c r="E8" s="3"/>
      <c r="F8" s="3"/>
      <c r="G8" s="3"/>
      <c r="H8" s="3"/>
      <c r="I8" s="3"/>
      <c r="J8" s="74"/>
    </row>
    <row r="9" spans="1:10" x14ac:dyDescent="0.2">
      <c r="A9" s="13"/>
      <c r="B9" s="3"/>
      <c r="C9" s="3"/>
      <c r="D9" s="3"/>
      <c r="E9" s="3"/>
      <c r="F9" s="3"/>
      <c r="G9" s="3"/>
      <c r="H9" s="3"/>
      <c r="I9" s="53"/>
      <c r="J9" s="74" t="s">
        <v>13</v>
      </c>
    </row>
    <row r="10" spans="1:10" ht="13.5" thickBot="1" x14ac:dyDescent="0.25">
      <c r="A10" s="8"/>
      <c r="B10" s="3"/>
      <c r="C10" s="3"/>
      <c r="D10" s="3"/>
      <c r="E10" s="3"/>
      <c r="F10" s="3"/>
      <c r="G10" s="3"/>
      <c r="H10" s="3"/>
      <c r="I10" s="3"/>
      <c r="J10" s="74"/>
    </row>
    <row r="11" spans="1:10" ht="39" thickTop="1" x14ac:dyDescent="0.2">
      <c r="A11" s="135" t="s">
        <v>14</v>
      </c>
      <c r="B11" s="142" t="s">
        <v>29</v>
      </c>
      <c r="C11" s="143"/>
      <c r="D11" s="143"/>
      <c r="E11" s="143"/>
      <c r="F11" s="144"/>
      <c r="G11" s="54" t="s">
        <v>15</v>
      </c>
      <c r="H11" s="55" t="s">
        <v>16</v>
      </c>
      <c r="I11" s="56" t="s">
        <v>4</v>
      </c>
      <c r="J11" s="76" t="s">
        <v>23</v>
      </c>
    </row>
    <row r="12" spans="1:10" x14ac:dyDescent="0.2">
      <c r="A12" s="136"/>
      <c r="B12" s="132" t="s">
        <v>1</v>
      </c>
      <c r="C12" s="133"/>
      <c r="D12" s="133"/>
      <c r="E12" s="133"/>
      <c r="F12" s="134"/>
      <c r="G12" s="69" t="s">
        <v>0</v>
      </c>
      <c r="H12" s="69" t="s">
        <v>3</v>
      </c>
      <c r="I12" s="68" t="s">
        <v>5</v>
      </c>
      <c r="J12" s="69" t="s">
        <v>9</v>
      </c>
    </row>
    <row r="13" spans="1:10" x14ac:dyDescent="0.2">
      <c r="A13" s="80"/>
      <c r="B13" s="46"/>
      <c r="C13" s="47"/>
      <c r="D13" s="47"/>
      <c r="E13" s="47"/>
      <c r="F13" s="48"/>
      <c r="G13" s="39"/>
      <c r="H13" s="39"/>
      <c r="I13" s="46"/>
      <c r="J13" s="60" t="str">
        <f t="shared" ref="J13:J32" si="0">IF(I13=0, " ",ROUND(H13/I13,1))</f>
        <v xml:space="preserve"> </v>
      </c>
    </row>
    <row r="14" spans="1:10" x14ac:dyDescent="0.2">
      <c r="A14" s="80"/>
      <c r="B14" s="46"/>
      <c r="C14" s="49"/>
      <c r="D14" s="49"/>
      <c r="E14" s="49"/>
      <c r="F14" s="50"/>
      <c r="G14" s="39"/>
      <c r="H14" s="39"/>
      <c r="I14" s="70"/>
      <c r="J14" s="60" t="str">
        <f t="shared" si="0"/>
        <v xml:space="preserve"> </v>
      </c>
    </row>
    <row r="15" spans="1:10" x14ac:dyDescent="0.2">
      <c r="A15" s="80"/>
      <c r="B15" s="46"/>
      <c r="C15" s="49"/>
      <c r="D15" s="49"/>
      <c r="E15" s="49"/>
      <c r="F15" s="50"/>
      <c r="G15" s="39"/>
      <c r="H15" s="39"/>
      <c r="I15" s="70"/>
      <c r="J15" s="60" t="str">
        <f t="shared" si="0"/>
        <v xml:space="preserve"> </v>
      </c>
    </row>
    <row r="16" spans="1:10" x14ac:dyDescent="0.2">
      <c r="A16" s="80"/>
      <c r="B16" s="46"/>
      <c r="C16" s="49"/>
      <c r="D16" s="49"/>
      <c r="E16" s="49"/>
      <c r="F16" s="50"/>
      <c r="G16" s="39"/>
      <c r="H16" s="39"/>
      <c r="I16" s="70"/>
      <c r="J16" s="60" t="str">
        <f t="shared" si="0"/>
        <v xml:space="preserve"> </v>
      </c>
    </row>
    <row r="17" spans="1:10" x14ac:dyDescent="0.2">
      <c r="A17" s="80"/>
      <c r="B17" s="46"/>
      <c r="C17" s="49"/>
      <c r="D17" s="49"/>
      <c r="E17" s="49"/>
      <c r="F17" s="50"/>
      <c r="G17" s="39"/>
      <c r="H17" s="39"/>
      <c r="I17" s="46"/>
      <c r="J17" s="60" t="str">
        <f t="shared" si="0"/>
        <v xml:space="preserve"> </v>
      </c>
    </row>
    <row r="18" spans="1:10" x14ac:dyDescent="0.2">
      <c r="A18" s="80"/>
      <c r="B18" s="46"/>
      <c r="C18" s="49"/>
      <c r="D18" s="49"/>
      <c r="E18" s="49"/>
      <c r="F18" s="50"/>
      <c r="G18" s="39"/>
      <c r="H18" s="39"/>
      <c r="I18" s="46"/>
      <c r="J18" s="60" t="str">
        <f t="shared" si="0"/>
        <v xml:space="preserve"> </v>
      </c>
    </row>
    <row r="19" spans="1:10" x14ac:dyDescent="0.2">
      <c r="A19" s="80"/>
      <c r="B19" s="46"/>
      <c r="C19" s="47"/>
      <c r="D19" s="47"/>
      <c r="E19" s="47"/>
      <c r="F19" s="48"/>
      <c r="G19" s="39"/>
      <c r="H19" s="39"/>
      <c r="I19" s="46"/>
      <c r="J19" s="60" t="str">
        <f t="shared" si="0"/>
        <v xml:space="preserve"> </v>
      </c>
    </row>
    <row r="20" spans="1:10" x14ac:dyDescent="0.2">
      <c r="A20" s="80"/>
      <c r="B20" s="46"/>
      <c r="C20" s="47"/>
      <c r="D20" s="47"/>
      <c r="E20" s="47"/>
      <c r="F20" s="48"/>
      <c r="G20" s="39"/>
      <c r="H20" s="39"/>
      <c r="I20" s="46"/>
      <c r="J20" s="60" t="str">
        <f t="shared" si="0"/>
        <v xml:space="preserve"> </v>
      </c>
    </row>
    <row r="21" spans="1:10" x14ac:dyDescent="0.2">
      <c r="A21" s="80"/>
      <c r="B21" s="46"/>
      <c r="C21" s="47"/>
      <c r="D21" s="47"/>
      <c r="E21" s="47"/>
      <c r="F21" s="48"/>
      <c r="G21" s="39"/>
      <c r="H21" s="39"/>
      <c r="I21" s="46"/>
      <c r="J21" s="60" t="str">
        <f t="shared" si="0"/>
        <v xml:space="preserve"> </v>
      </c>
    </row>
    <row r="22" spans="1:10" x14ac:dyDescent="0.2">
      <c r="A22" s="80"/>
      <c r="B22" s="46"/>
      <c r="C22" s="47"/>
      <c r="D22" s="47"/>
      <c r="E22" s="47"/>
      <c r="F22" s="48"/>
      <c r="G22" s="39"/>
      <c r="H22" s="39"/>
      <c r="I22" s="46"/>
      <c r="J22" s="60" t="str">
        <f t="shared" si="0"/>
        <v xml:space="preserve"> </v>
      </c>
    </row>
    <row r="23" spans="1:10" x14ac:dyDescent="0.2">
      <c r="A23" s="80"/>
      <c r="B23" s="46"/>
      <c r="C23" s="47"/>
      <c r="D23" s="47"/>
      <c r="E23" s="47"/>
      <c r="F23" s="48"/>
      <c r="G23" s="39"/>
      <c r="H23" s="39"/>
      <c r="I23" s="46"/>
      <c r="J23" s="60" t="str">
        <f t="shared" si="0"/>
        <v xml:space="preserve"> </v>
      </c>
    </row>
    <row r="24" spans="1:10" x14ac:dyDescent="0.2">
      <c r="A24" s="80"/>
      <c r="B24" s="46"/>
      <c r="C24" s="47"/>
      <c r="D24" s="47"/>
      <c r="E24" s="47"/>
      <c r="F24" s="48"/>
      <c r="G24" s="39"/>
      <c r="H24" s="39"/>
      <c r="I24" s="46"/>
      <c r="J24" s="60" t="str">
        <f t="shared" si="0"/>
        <v xml:space="preserve"> </v>
      </c>
    </row>
    <row r="25" spans="1:10" x14ac:dyDescent="0.2">
      <c r="A25" s="80"/>
      <c r="B25" s="46"/>
      <c r="C25" s="47"/>
      <c r="D25" s="47"/>
      <c r="E25" s="47"/>
      <c r="F25" s="48"/>
      <c r="G25" s="39"/>
      <c r="H25" s="39"/>
      <c r="I25" s="46"/>
      <c r="J25" s="60" t="str">
        <f t="shared" si="0"/>
        <v xml:space="preserve"> </v>
      </c>
    </row>
    <row r="26" spans="1:10" x14ac:dyDescent="0.2">
      <c r="A26" s="80"/>
      <c r="B26" s="46"/>
      <c r="C26" s="47"/>
      <c r="D26" s="47"/>
      <c r="E26" s="47"/>
      <c r="F26" s="48"/>
      <c r="G26" s="39"/>
      <c r="H26" s="39"/>
      <c r="I26" s="46"/>
      <c r="J26" s="60" t="str">
        <f t="shared" si="0"/>
        <v xml:space="preserve"> </v>
      </c>
    </row>
    <row r="27" spans="1:10" x14ac:dyDescent="0.2">
      <c r="A27" s="80"/>
      <c r="B27" s="46"/>
      <c r="C27" s="47"/>
      <c r="D27" s="47"/>
      <c r="E27" s="47"/>
      <c r="F27" s="48"/>
      <c r="G27" s="39"/>
      <c r="H27" s="39"/>
      <c r="I27" s="46"/>
      <c r="J27" s="60" t="str">
        <f t="shared" si="0"/>
        <v xml:space="preserve"> </v>
      </c>
    </row>
    <row r="28" spans="1:10" x14ac:dyDescent="0.2">
      <c r="A28" s="80"/>
      <c r="B28" s="46"/>
      <c r="C28" s="47"/>
      <c r="D28" s="47"/>
      <c r="E28" s="47"/>
      <c r="F28" s="48"/>
      <c r="G28" s="39"/>
      <c r="H28" s="39"/>
      <c r="I28" s="46"/>
      <c r="J28" s="60" t="str">
        <f t="shared" si="0"/>
        <v xml:space="preserve"> </v>
      </c>
    </row>
    <row r="29" spans="1:10" x14ac:dyDescent="0.2">
      <c r="A29" s="80"/>
      <c r="B29" s="46"/>
      <c r="C29" s="47"/>
      <c r="D29" s="47"/>
      <c r="E29" s="47"/>
      <c r="F29" s="48"/>
      <c r="G29" s="39"/>
      <c r="H29" s="39"/>
      <c r="I29" s="46"/>
      <c r="J29" s="60" t="str">
        <f t="shared" si="0"/>
        <v xml:space="preserve"> </v>
      </c>
    </row>
    <row r="30" spans="1:10" x14ac:dyDescent="0.2">
      <c r="A30" s="80"/>
      <c r="B30" s="46"/>
      <c r="C30" s="47"/>
      <c r="D30" s="47"/>
      <c r="E30" s="47"/>
      <c r="F30" s="48"/>
      <c r="G30" s="39"/>
      <c r="H30" s="39"/>
      <c r="I30" s="46"/>
      <c r="J30" s="60" t="str">
        <f t="shared" si="0"/>
        <v xml:space="preserve"> </v>
      </c>
    </row>
    <row r="31" spans="1:10" x14ac:dyDescent="0.2">
      <c r="A31" s="80"/>
      <c r="B31" s="46"/>
      <c r="C31" s="47"/>
      <c r="D31" s="47"/>
      <c r="E31" s="47"/>
      <c r="F31" s="48"/>
      <c r="G31" s="39"/>
      <c r="H31" s="39"/>
      <c r="I31" s="46"/>
      <c r="J31" s="60" t="str">
        <f t="shared" si="0"/>
        <v xml:space="preserve"> </v>
      </c>
    </row>
    <row r="32" spans="1:10" ht="13.5" thickBot="1" x14ac:dyDescent="0.25">
      <c r="A32" s="81"/>
      <c r="B32" s="61"/>
      <c r="C32" s="62"/>
      <c r="D32" s="62"/>
      <c r="E32" s="62"/>
      <c r="F32" s="63"/>
      <c r="G32" s="40"/>
      <c r="H32" s="40"/>
      <c r="I32" s="51"/>
      <c r="J32" s="60" t="str">
        <f t="shared" si="0"/>
        <v xml:space="preserve"> </v>
      </c>
    </row>
    <row r="33" spans="1:10" ht="13.5" thickTop="1" x14ac:dyDescent="0.2">
      <c r="A33" s="12"/>
      <c r="B33" s="12"/>
      <c r="C33" s="12"/>
      <c r="D33" s="12"/>
      <c r="E33" s="12"/>
      <c r="F33" s="140" t="s">
        <v>17</v>
      </c>
      <c r="G33" s="141"/>
      <c r="H33" s="41">
        <f>SUM(H13:H32)</f>
        <v>0</v>
      </c>
      <c r="I33" s="58">
        <f>SUM(I13:I32)</f>
        <v>0</v>
      </c>
      <c r="J33" s="59"/>
    </row>
    <row r="34" spans="1:10" ht="15.75" x14ac:dyDescent="0.25">
      <c r="A34" s="9"/>
      <c r="B34" s="9"/>
      <c r="C34" s="9"/>
      <c r="D34" s="9"/>
      <c r="E34" s="137" t="s">
        <v>24</v>
      </c>
      <c r="F34" s="137"/>
      <c r="G34" s="137"/>
      <c r="H34" s="138"/>
      <c r="I34" s="139"/>
      <c r="J34" s="60" t="str">
        <f>IF(I33=0, " ",ROUND(H33/I33,1))</f>
        <v xml:space="preserve"> </v>
      </c>
    </row>
    <row r="35" spans="1:10" x14ac:dyDescent="0.2">
      <c r="A35" s="9"/>
      <c r="B35" s="9"/>
      <c r="C35" s="9"/>
      <c r="D35" s="9"/>
      <c r="E35" s="9"/>
      <c r="F35" s="18"/>
      <c r="G35" s="137" t="s">
        <v>31</v>
      </c>
      <c r="H35" s="145"/>
      <c r="I35" s="146"/>
      <c r="J35" s="85" t="str">
        <f>IF(J34=" "," ",SUM(J34*90%))</f>
        <v xml:space="preserve"> </v>
      </c>
    </row>
    <row r="36" spans="1:10" x14ac:dyDescent="0.2">
      <c r="G36" s="137" t="s">
        <v>30</v>
      </c>
      <c r="H36" s="138"/>
      <c r="I36" s="139"/>
      <c r="J36" s="57" t="str">
        <f>IF(J34=" "," ",SUM(J34*110%))</f>
        <v xml:space="preserve"> </v>
      </c>
    </row>
  </sheetData>
  <mergeCells count="7">
    <mergeCell ref="B12:F12"/>
    <mergeCell ref="A11:A12"/>
    <mergeCell ref="G36:I36"/>
    <mergeCell ref="F33:G33"/>
    <mergeCell ref="E34:I34"/>
    <mergeCell ref="B11:F11"/>
    <mergeCell ref="G35:I35"/>
  </mergeCells>
  <phoneticPr fontId="0" type="noConversion"/>
  <printOptions horizontalCentered="1"/>
  <pageMargins left="0.75" right="0.75" top="1" bottom="0.72" header="0.5" footer="0.5"/>
  <pageSetup orientation="landscape" r:id="rId1"/>
  <headerFooter alignWithMargins="0">
    <oddHeader>&amp;L&amp;"Arial,Bold"&amp;12FORM C -1 &amp;"Arial,Regular"&amp;KFF0000(&amp;10use only if all in the grade span
 are Title I funded)&amp;C&amp;"Arial,Bold"&amp;11&amp;KFF0000Title I COMPARISON SCHOOLS&amp;10&amp;K000000
Title I Comparability Report
DETAILED SCHOOL DATA</oddHeader>
    <oddFooter>&amp;L&amp;8MSDE/DOSFSS/PIFS&amp;CPage &amp;P of &amp;N&amp;R&amp;8 9/14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 B</vt:lpstr>
      <vt:lpstr>Form C</vt:lpstr>
      <vt:lpstr>Sheet1</vt:lpstr>
      <vt:lpstr>'Form B'!Print_Titles</vt:lpstr>
      <vt:lpstr>'Form C'!Print_Titles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cjovanovich</dc:creator>
  <cp:lastModifiedBy>cvieta</cp:lastModifiedBy>
  <cp:lastPrinted>2013-10-18T15:48:37Z</cp:lastPrinted>
  <dcterms:created xsi:type="dcterms:W3CDTF">1998-05-05T18:24:46Z</dcterms:created>
  <dcterms:modified xsi:type="dcterms:W3CDTF">2014-06-27T13:26:14Z</dcterms:modified>
</cp:coreProperties>
</file>